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1" i="1"/>
  <c r="G90"/>
  <c r="G89"/>
  <c r="G88"/>
  <c r="G87"/>
  <c r="G86"/>
  <c r="G85"/>
  <c r="G84"/>
  <c r="G83"/>
  <c r="G82"/>
  <c r="G81"/>
  <c r="G80"/>
  <c r="G79"/>
  <c r="G78"/>
  <c r="H19"/>
  <c r="H18"/>
  <c r="H17"/>
  <c r="G92" l="1"/>
  <c r="G51"/>
  <c r="G50"/>
  <c r="G49"/>
  <c r="G32"/>
  <c r="G34"/>
  <c r="G33"/>
  <c r="G74" l="1"/>
  <c r="G73"/>
  <c r="G72"/>
  <c r="G60"/>
  <c r="G61"/>
  <c r="G55" l="1"/>
  <c r="G56"/>
  <c r="G57"/>
  <c r="G58"/>
  <c r="G59"/>
  <c r="G62"/>
  <c r="G63"/>
  <c r="G64"/>
  <c r="G65"/>
  <c r="G66"/>
  <c r="G67"/>
  <c r="G68"/>
  <c r="G69"/>
  <c r="G70"/>
  <c r="G71"/>
  <c r="G54"/>
  <c r="G35"/>
  <c r="G36"/>
  <c r="G37"/>
  <c r="G38"/>
  <c r="G39"/>
  <c r="G40"/>
  <c r="G41"/>
  <c r="G42"/>
  <c r="G43"/>
  <c r="G44"/>
  <c r="G45"/>
  <c r="G46"/>
  <c r="G47"/>
  <c r="G48"/>
  <c r="G76" l="1"/>
  <c r="G52"/>
  <c r="G21"/>
  <c r="G30" s="1"/>
  <c r="G95" l="1"/>
</calcChain>
</file>

<file path=xl/sharedStrings.xml><?xml version="1.0" encoding="utf-8"?>
<sst xmlns="http://schemas.openxmlformats.org/spreadsheetml/2006/main" count="235" uniqueCount="106">
  <si>
    <r>
      <t>Միջանցիկ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կոդը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ըստ</t>
    </r>
    <r>
      <rPr>
        <sz val="11"/>
        <color rgb="FF000000"/>
        <rFont val="Calibri"/>
        <family val="2"/>
        <charset val="204"/>
      </rPr>
      <t xml:space="preserve"> CPV </t>
    </r>
    <r>
      <rPr>
        <sz val="11"/>
        <color rgb="FF000000"/>
        <rFont val="Sylfaen"/>
        <family val="1"/>
        <charset val="204"/>
      </rPr>
      <t>դասակարգման</t>
    </r>
  </si>
  <si>
    <r>
      <t>Գնման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առարկայի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անվանումը</t>
    </r>
  </si>
  <si>
    <r>
      <t>Գնման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ձևը</t>
    </r>
    <r>
      <rPr>
        <sz val="11"/>
        <color rgb="FF000000"/>
        <rFont val="Calibri"/>
        <family val="2"/>
        <charset val="204"/>
      </rPr>
      <t xml:space="preserve"> / </t>
    </r>
    <r>
      <rPr>
        <sz val="11"/>
        <color rgb="FF000000"/>
        <rFont val="Sylfaen"/>
        <family val="1"/>
        <charset val="204"/>
      </rPr>
      <t>ընթացակարգը</t>
    </r>
    <r>
      <rPr>
        <sz val="11"/>
        <color rgb="FF000000"/>
        <rFont val="Calibri"/>
        <family val="2"/>
        <charset val="204"/>
      </rPr>
      <t>/</t>
    </r>
  </si>
  <si>
    <r>
      <t>Չափման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միավորը</t>
    </r>
  </si>
  <si>
    <r>
      <t>Միավորի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գինը</t>
    </r>
  </si>
  <si>
    <r>
      <t>Ընդամենը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ծախսեր</t>
    </r>
    <r>
      <rPr>
        <sz val="11"/>
        <color rgb="FF000000"/>
        <rFont val="Calibri"/>
        <family val="2"/>
        <charset val="204"/>
      </rPr>
      <t xml:space="preserve">  /</t>
    </r>
    <r>
      <rPr>
        <sz val="11"/>
        <color rgb="FF000000"/>
        <rFont val="Sylfaen"/>
        <family val="1"/>
        <charset val="204"/>
      </rPr>
      <t>դրամ</t>
    </r>
    <r>
      <rPr>
        <sz val="11"/>
        <color rgb="FF000000"/>
        <rFont val="Calibri"/>
        <family val="2"/>
        <charset val="204"/>
      </rPr>
      <t>/</t>
    </r>
  </si>
  <si>
    <t>Քանակը</t>
  </si>
  <si>
    <r>
      <t>Էլեկտրաէներգիայի</t>
    </r>
    <r>
      <rPr>
        <sz val="9"/>
        <color rgb="FF000000"/>
        <rFont val="Calibri"/>
        <family val="2"/>
        <charset val="204"/>
      </rPr>
      <t xml:space="preserve"> </t>
    </r>
    <r>
      <rPr>
        <sz val="9"/>
        <color rgb="FF000000"/>
        <rFont val="Sylfaen"/>
        <family val="1"/>
        <charset val="204"/>
      </rPr>
      <t>բաշխման</t>
    </r>
    <r>
      <rPr>
        <sz val="9"/>
        <color rgb="FF000000"/>
        <rFont val="Calibri"/>
        <family val="2"/>
        <charset val="204"/>
      </rPr>
      <t xml:space="preserve"> </t>
    </r>
    <r>
      <rPr>
        <sz val="9"/>
        <color rgb="FF000000"/>
        <rFont val="Sylfaen"/>
        <family val="1"/>
        <charset val="204"/>
      </rPr>
      <t>ծառայություններ</t>
    </r>
  </si>
  <si>
    <r>
      <t>Մեկ</t>
    </r>
    <r>
      <rPr>
        <sz val="11"/>
        <color theme="1"/>
        <rFont val="Calibri"/>
        <family val="2"/>
        <charset val="204"/>
      </rPr>
      <t xml:space="preserve"> </t>
    </r>
    <r>
      <rPr>
        <sz val="11"/>
        <color theme="1"/>
        <rFont val="Sylfaen"/>
        <family val="1"/>
        <charset val="204"/>
      </rPr>
      <t>անձ</t>
    </r>
  </si>
  <si>
    <t>ԿՎտ</t>
  </si>
  <si>
    <r>
      <t>Խ</t>
    </r>
    <r>
      <rPr>
        <sz val="11"/>
        <color rgb="FF000000"/>
        <rFont val="Calibri"/>
        <family val="2"/>
        <charset val="204"/>
      </rPr>
      <t>/</t>
    </r>
    <r>
      <rPr>
        <sz val="11"/>
        <color rgb="FF000000"/>
        <rFont val="Sylfaen"/>
        <family val="1"/>
        <charset val="204"/>
      </rPr>
      <t>Մ</t>
    </r>
  </si>
  <si>
    <r>
      <t>Մեկ</t>
    </r>
    <r>
      <rPr>
        <sz val="11"/>
        <color theme="1"/>
        <rFont val="Calibri"/>
        <family val="2"/>
        <charset val="204"/>
      </rPr>
      <t xml:space="preserve"> </t>
    </r>
    <r>
      <rPr>
        <sz val="11"/>
        <color theme="1"/>
        <rFont val="Sylfaen"/>
        <family val="1"/>
        <charset val="204"/>
      </rPr>
      <t>անձ ոչ մրց</t>
    </r>
  </si>
  <si>
    <r>
      <t>ըստ</t>
    </r>
    <r>
      <rPr>
        <sz val="9"/>
        <color rgb="FF000000"/>
        <rFont val="Calibri"/>
        <family val="2"/>
        <charset val="204"/>
      </rPr>
      <t xml:space="preserve"> </t>
    </r>
    <r>
      <rPr>
        <sz val="9"/>
        <color rgb="FF000000"/>
        <rFont val="Sylfaen"/>
        <family val="1"/>
        <charset val="204"/>
      </rPr>
      <t>գնի</t>
    </r>
    <r>
      <rPr>
        <sz val="9"/>
        <color rgb="FF000000"/>
        <rFont val="Calibri"/>
        <family val="2"/>
        <charset val="204"/>
      </rPr>
      <t xml:space="preserve"> </t>
    </r>
    <r>
      <rPr>
        <sz val="9"/>
        <color rgb="FF000000"/>
        <rFont val="Sylfaen"/>
        <family val="1"/>
        <charset val="204"/>
      </rPr>
      <t>առաջարկի</t>
    </r>
  </si>
  <si>
    <t>ՀԾ սպասարկում</t>
  </si>
  <si>
    <t>հատ</t>
  </si>
  <si>
    <t>տուփ</t>
  </si>
  <si>
    <t>ամիս</t>
  </si>
  <si>
    <t>ինտերնետի սպասարկում</t>
  </si>
  <si>
    <t>տարի</t>
  </si>
  <si>
    <t>Թերթի բաժանորթագրում և գրքերի ձեռք բերում</t>
  </si>
  <si>
    <t>թուղթ Ա4</t>
  </si>
  <si>
    <t>ամրակ</t>
  </si>
  <si>
    <t xml:space="preserve">կոճգամ </t>
  </si>
  <si>
    <t>նշ. թուղթ 50հատ-ոց</t>
  </si>
  <si>
    <t>սոսինձ</t>
  </si>
  <si>
    <t>ֆայլ 40միկրո</t>
  </si>
  <si>
    <t>շտրիխ</t>
  </si>
  <si>
    <t>տետր 48թերթանոց</t>
  </si>
  <si>
    <t>թղթապանակ</t>
  </si>
  <si>
    <t>վատաման</t>
  </si>
  <si>
    <t>կարիչ</t>
  </si>
  <si>
    <t>թղթապանակ ռեգ.</t>
  </si>
  <si>
    <t>մարկեր</t>
  </si>
  <si>
    <t>քանոն</t>
  </si>
  <si>
    <t>կպչող ժապավեն</t>
  </si>
  <si>
    <t>հիշողության կրիչ</t>
  </si>
  <si>
    <t>նոթատետր</t>
  </si>
  <si>
    <t xml:space="preserve">մետաղյա աղբարկղ միջին չափի </t>
  </si>
  <si>
    <t>պլասմասե աղբարկղ 11լ-ոց</t>
  </si>
  <si>
    <t>պոլիէթիլենային թաղանթ աղբի համար  20հատ-ոց</t>
  </si>
  <si>
    <t>աշխատանքային ձեռնոցներ</t>
  </si>
  <si>
    <t>ավել</t>
  </si>
  <si>
    <t>ապակի լվացող հեղուկ 500մլգ-ոց</t>
  </si>
  <si>
    <t>անձեռնոցիկ 100հատ-ոց</t>
  </si>
  <si>
    <t>ախտահանիչ փոշի 0,5կգ-ոց</t>
  </si>
  <si>
    <t>մաստիկա 250գր-ոց</t>
  </si>
  <si>
    <t>հեղուկ օճառ 25մլգ-ոց</t>
  </si>
  <si>
    <t>փոշու շոր</t>
  </si>
  <si>
    <t>կահույքի փայլ 300մլգ-ոց</t>
  </si>
  <si>
    <t>հատակի շոր</t>
  </si>
  <si>
    <t>զույգ</t>
  </si>
  <si>
    <t>տնտեսական ապրանքներ</t>
  </si>
  <si>
    <t>ծառայություններ</t>
  </si>
  <si>
    <r>
      <t>գրենական</t>
    </r>
    <r>
      <rPr>
        <b/>
        <sz val="11"/>
        <color rgb="FF000000"/>
        <rFont val="Calibri"/>
        <family val="2"/>
        <charset val="204"/>
      </rPr>
      <t xml:space="preserve"> </t>
    </r>
    <r>
      <rPr>
        <b/>
        <sz val="11"/>
        <color rgb="FF000000"/>
        <rFont val="Sylfaen"/>
        <family val="1"/>
        <charset val="204"/>
      </rPr>
      <t>պիտույքներ</t>
    </r>
  </si>
  <si>
    <r>
      <t>բնական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գազի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մատակարարման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ծառայությումմեր</t>
    </r>
  </si>
  <si>
    <t>ջրի բաշխման ծառայություն, ջրահեռացում</t>
  </si>
  <si>
    <r>
      <t>աղբի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հեռացման</t>
    </r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Sylfaen"/>
        <family val="1"/>
        <charset val="204"/>
      </rPr>
      <t>ծառայություն</t>
    </r>
  </si>
  <si>
    <r>
      <t>համակարգչային</t>
    </r>
    <r>
      <rPr>
        <sz val="10"/>
        <color rgb="FF000000"/>
        <rFont val="Calibri"/>
        <family val="2"/>
        <charset val="204"/>
      </rPr>
      <t xml:space="preserve"> </t>
    </r>
    <r>
      <rPr>
        <sz val="10"/>
        <color rgb="FF000000"/>
        <rFont val="Sylfaen"/>
        <family val="1"/>
        <charset val="204"/>
      </rPr>
      <t>ծառայություններ</t>
    </r>
  </si>
  <si>
    <t xml:space="preserve">     Հավելված N 1</t>
  </si>
  <si>
    <t>ՀՀ կառավարության 2017 թվականի</t>
  </si>
  <si>
    <t>ապրիլի 13-ի N 390-Ն որոշման</t>
  </si>
  <si>
    <t>(ըստ բյուջետային ծախսերի գերատեսչական դասակարգման)</t>
  </si>
  <si>
    <t>Ծրագիրը   01</t>
  </si>
  <si>
    <t>Անվանումը Պետական ոչ առևտրային կազմակերպության պահպանման ծախսեր</t>
  </si>
  <si>
    <t>բաժին -09 խումբ -01 դաս -02 ծրագիր -01</t>
  </si>
  <si>
    <t>(ըստ բյուջետային ծախսերի գործառական դասակարգման)</t>
  </si>
  <si>
    <t>մաքրող հեղուկ damestas 1լ</t>
  </si>
  <si>
    <t xml:space="preserve">մաքրող հեղուկ ուպլոն 1լ լամինատի </t>
  </si>
  <si>
    <t xml:space="preserve">ժավել 1լ-ոց լիլուս </t>
  </si>
  <si>
    <t>զուգարանի թուղթ Կիևյան</t>
  </si>
  <si>
    <t>ամանի հեղուկ 1լիտր սաֆո</t>
  </si>
  <si>
    <t>ինքնամզվող դույլ</t>
  </si>
  <si>
    <t xml:space="preserve">պլաստմասսե ձող </t>
  </si>
  <si>
    <t>պլաստմասսե ձողի բերան</t>
  </si>
  <si>
    <r>
      <t> </t>
    </r>
    <r>
      <rPr>
        <sz val="11.5"/>
        <color theme="1"/>
        <rFont val="Arial Unicode"/>
        <family val="2"/>
        <charset val="204"/>
      </rPr>
      <t>Պատվիրատուն ՀՀ ԿԳՆ ,, Լոռի-Փամբակ երկրագիտական թանգարան ,,  ՊՈԱԿ</t>
    </r>
  </si>
  <si>
    <t>2020թ.</t>
  </si>
  <si>
    <t>թիվ</t>
  </si>
  <si>
    <t>էլեկտրոնային հաշվիչ</t>
  </si>
  <si>
    <t>դրամարկղի մուտքի օրդեր</t>
  </si>
  <si>
    <t>Հակահրդեհային ծառայություն</t>
  </si>
  <si>
    <t>Գազի սպասարկում</t>
  </si>
  <si>
    <t>Պահակային ծառայություն</t>
  </si>
  <si>
    <t>այլ տնտեսական ապրանքներ</t>
  </si>
  <si>
    <r>
      <t xml:space="preserve"> </t>
    </r>
    <r>
      <rPr>
        <sz val="10"/>
        <color theme="1"/>
        <rFont val="Sylfaen"/>
        <family val="1"/>
        <charset val="204"/>
      </rPr>
      <t xml:space="preserve"> շինանյութ</t>
    </r>
  </si>
  <si>
    <t>ջրի ծորակ 1տեղ.</t>
  </si>
  <si>
    <t>էլ. լամպ 100Վտ</t>
  </si>
  <si>
    <t>ցերեկային լամպ` լյումինեսցե տային</t>
  </si>
  <si>
    <t>էլ. անջատիչ</t>
  </si>
  <si>
    <t>վարդակ</t>
  </si>
  <si>
    <t>ջրի փական 2դմ</t>
  </si>
  <si>
    <t>փականի միջուկ</t>
  </si>
  <si>
    <t>մեխ 20մմ</t>
  </si>
  <si>
    <t>կգ</t>
  </si>
  <si>
    <t>ջրախողովակ</t>
  </si>
  <si>
    <t>մ</t>
  </si>
  <si>
    <t>վալիկ</t>
  </si>
  <si>
    <t>վրձին 5սմ</t>
  </si>
  <si>
    <t>վրձին 10սմ</t>
  </si>
  <si>
    <t>հատակի ներկ 3կգ</t>
  </si>
  <si>
    <t>պատի ներկ 5կգ</t>
  </si>
  <si>
    <t>շինարարական ապրանքներ</t>
  </si>
  <si>
    <t>Հիմնական միջոցներ</t>
  </si>
  <si>
    <t>Այլ ծառայություններ</t>
  </si>
  <si>
    <t>Հարկեր/ԱԱՀ/</t>
  </si>
  <si>
    <t>ՊԵՏԱԿԱՆ ԲՅՈՒՋԵԻ ՄԻՋՈՑՆԵՐԻ ՀԱՇՎԻՆ ԿԱՏԱՐՎԵԼԻՔ ԳՆՈՒՄՆԵՐԻ ՊԼԱՆ</t>
  </si>
  <si>
    <t xml:space="preserve"> Տնօրենի ժ/պ`                                         Շ. Ավագյան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</si>
</sst>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Sylfaen"/>
      <family val="1"/>
      <charset val="204"/>
    </font>
    <font>
      <b/>
      <sz val="11"/>
      <color rgb="FF000000"/>
      <name val="Calibri"/>
      <family val="2"/>
      <charset val="204"/>
    </font>
    <font>
      <sz val="9"/>
      <color rgb="FF000000"/>
      <name val="Sylfaen"/>
      <family val="1"/>
      <charset val="204"/>
    </font>
    <font>
      <sz val="9"/>
      <color rgb="FF000000"/>
      <name val="Calibri"/>
      <family val="2"/>
      <charset val="204"/>
    </font>
    <font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Arial Unicode"/>
      <family val="2"/>
      <charset val="204"/>
    </font>
    <font>
      <sz val="9"/>
      <color theme="1"/>
      <name val="Arial"/>
      <family val="2"/>
      <charset val="204"/>
    </font>
    <font>
      <sz val="11.5"/>
      <color theme="1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11.5"/>
      <color rgb="FF000000"/>
      <name val="Arial Unicode"/>
      <family val="2"/>
      <charset val="204"/>
    </font>
    <font>
      <sz val="11.5"/>
      <color theme="1"/>
      <name val="Arial Unicode"/>
      <family val="2"/>
      <charset val="204"/>
    </font>
    <font>
      <i/>
      <sz val="11.5"/>
      <color theme="1"/>
      <name val="Arial Unicode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0"/>
      <color theme="1"/>
      <name val="Arial LatArm"/>
      <family val="2"/>
    </font>
    <font>
      <sz val="10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right"/>
    </xf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0" xfId="0" applyFont="1" applyBorder="1" applyAlignment="1"/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12" fillId="0" borderId="0" xfId="0" applyFont="1" applyBorder="1" applyAlignment="1"/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4" fillId="0" borderId="6" xfId="0" applyFont="1" applyBorder="1" applyAlignment="1"/>
    <xf numFmtId="0" fontId="17" fillId="0" borderId="9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15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wrapText="1"/>
    </xf>
    <xf numFmtId="0" fontId="6" fillId="0" borderId="7" xfId="0" applyFont="1" applyBorder="1"/>
    <xf numFmtId="0" fontId="8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wrapText="1"/>
    </xf>
    <xf numFmtId="0" fontId="8" fillId="0" borderId="7" xfId="0" applyFont="1" applyBorder="1"/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wrapText="1"/>
    </xf>
    <xf numFmtId="0" fontId="20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8" fillId="0" borderId="0" xfId="0" applyFont="1" applyBorder="1"/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9" xfId="0" applyFont="1" applyBorder="1" applyAlignment="1">
      <alignment wrapText="1"/>
    </xf>
    <xf numFmtId="0" fontId="17" fillId="0" borderId="9" xfId="0" applyFont="1" applyBorder="1" applyAlignment="1">
      <alignment horizontal="center" vertical="center" wrapText="1"/>
    </xf>
    <xf numFmtId="0" fontId="22" fillId="0" borderId="0" xfId="0" applyFont="1" applyAlignment="1"/>
    <xf numFmtId="0" fontId="24" fillId="0" borderId="0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right" vertical="top" wrapText="1"/>
    </xf>
    <xf numFmtId="0" fontId="22" fillId="2" borderId="0" xfId="0" applyFont="1" applyFill="1" applyAlignment="1">
      <alignment vertical="top" wrapText="1"/>
    </xf>
    <xf numFmtId="0" fontId="26" fillId="0" borderId="7" xfId="0" applyFont="1" applyBorder="1"/>
    <xf numFmtId="0" fontId="17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0" fillId="0" borderId="0" xfId="0" applyBorder="1"/>
    <xf numFmtId="0" fontId="16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0" fontId="27" fillId="0" borderId="7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15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8" fillId="0" borderId="9" xfId="0" applyFont="1" applyBorder="1"/>
    <xf numFmtId="0" fontId="6" fillId="0" borderId="9" xfId="0" applyFont="1" applyBorder="1" applyAlignment="1">
      <alignment horizontal="center"/>
    </xf>
    <xf numFmtId="0" fontId="27" fillId="0" borderId="9" xfId="0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9" xfId="0" applyBorder="1" applyAlignment="1">
      <alignment horizontal="center" vertical="center"/>
    </xf>
    <xf numFmtId="0" fontId="0" fillId="0" borderId="0" xfId="0"/>
    <xf numFmtId="0" fontId="9" fillId="0" borderId="7" xfId="0" applyFont="1" applyBorder="1" applyAlignment="1">
      <alignment horizontal="center"/>
    </xf>
    <xf numFmtId="0" fontId="29" fillId="0" borderId="7" xfId="0" applyFont="1" applyBorder="1"/>
    <xf numFmtId="0" fontId="13" fillId="0" borderId="7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0" borderId="0" xfId="0" applyFont="1" applyBorder="1"/>
    <xf numFmtId="0" fontId="19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9" xfId="0" applyFont="1" applyBorder="1" applyAlignment="1">
      <alignment horizontal="right"/>
    </xf>
    <xf numFmtId="0" fontId="26" fillId="0" borderId="9" xfId="0" applyFont="1" applyFill="1" applyBorder="1"/>
    <xf numFmtId="0" fontId="9" fillId="0" borderId="0" xfId="0" applyFont="1" applyBorder="1" applyAlignment="1">
      <alignment horizontal="center"/>
    </xf>
    <xf numFmtId="0" fontId="29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4" fillId="0" borderId="0" xfId="0" applyFont="1" applyBorder="1"/>
    <xf numFmtId="0" fontId="19" fillId="0" borderId="0" xfId="0" applyFont="1" applyBorder="1"/>
    <xf numFmtId="0" fontId="28" fillId="0" borderId="0" xfId="0" applyFont="1" applyBorder="1"/>
    <xf numFmtId="0" fontId="3" fillId="0" borderId="0" xfId="0" applyFont="1" applyBorder="1" applyAlignment="1">
      <alignment horizontal="center"/>
    </xf>
    <xf numFmtId="0" fontId="26" fillId="0" borderId="0" xfId="0" applyFont="1" applyBorder="1"/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 wrapText="1"/>
    </xf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19" fillId="0" borderId="0" xfId="0" applyFont="1"/>
    <xf numFmtId="0" fontId="0" fillId="0" borderId="11" xfId="0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wrapText="1"/>
    </xf>
    <xf numFmtId="0" fontId="3" fillId="0" borderId="17" xfId="0" applyFont="1" applyBorder="1"/>
    <xf numFmtId="0" fontId="0" fillId="0" borderId="4" xfId="0" applyBorder="1" applyAlignment="1">
      <alignment horizontal="center" vertical="center"/>
    </xf>
    <xf numFmtId="0" fontId="16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wrapText="1"/>
    </xf>
    <xf numFmtId="0" fontId="16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0" xfId="0" applyFont="1" applyBorder="1"/>
    <xf numFmtId="0" fontId="15" fillId="0" borderId="12" xfId="0" applyFont="1" applyBorder="1" applyAlignment="1">
      <alignment horizontal="left" vertical="center" wrapText="1"/>
    </xf>
    <xf numFmtId="0" fontId="18" fillId="0" borderId="0" xfId="0" applyFont="1" applyBorder="1"/>
    <xf numFmtId="0" fontId="8" fillId="0" borderId="8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17" fillId="0" borderId="26" xfId="0" applyFont="1" applyBorder="1" applyAlignment="1">
      <alignment horizontal="right" vertical="center" wrapText="1"/>
    </xf>
    <xf numFmtId="0" fontId="8" fillId="0" borderId="5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8" fillId="0" borderId="10" xfId="0" applyFont="1" applyBorder="1"/>
    <xf numFmtId="0" fontId="3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7" fillId="0" borderId="17" xfId="0" applyFont="1" applyBorder="1" applyAlignment="1">
      <alignment horizontal="right"/>
    </xf>
    <xf numFmtId="0" fontId="3" fillId="0" borderId="25" xfId="0" applyFont="1" applyBorder="1"/>
    <xf numFmtId="0" fontId="27" fillId="0" borderId="5" xfId="0" applyFont="1" applyBorder="1" applyAlignment="1">
      <alignment horizontal="right"/>
    </xf>
    <xf numFmtId="0" fontId="27" fillId="0" borderId="21" xfId="0" applyFont="1" applyBorder="1" applyAlignment="1">
      <alignment horizontal="right"/>
    </xf>
    <xf numFmtId="0" fontId="2" fillId="0" borderId="21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19" fillId="0" borderId="14" xfId="0" applyFont="1" applyBorder="1"/>
    <xf numFmtId="0" fontId="0" fillId="0" borderId="0" xfId="0"/>
    <xf numFmtId="0" fontId="22" fillId="2" borderId="0" xfId="0" applyFont="1" applyFill="1" applyAlignment="1">
      <alignment horizontal="right" vertical="top" wrapText="1"/>
    </xf>
    <xf numFmtId="0" fontId="17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6"/>
  <sheetViews>
    <sheetView tabSelected="1" workbookViewId="0">
      <selection activeCell="D97" sqref="D97:F97"/>
    </sheetView>
  </sheetViews>
  <sheetFormatPr defaultRowHeight="15"/>
  <cols>
    <col min="1" max="1" width="3" customWidth="1"/>
    <col min="2" max="2" width="19.7109375" customWidth="1"/>
    <col min="3" max="3" width="31.28515625" customWidth="1"/>
    <col min="4" max="4" width="21.5703125" customWidth="1"/>
    <col min="5" max="5" width="17.7109375" customWidth="1"/>
    <col min="6" max="6" width="18.42578125" customWidth="1"/>
    <col min="7" max="7" width="13.28515625" customWidth="1"/>
    <col min="8" max="8" width="10.28515625" customWidth="1"/>
  </cols>
  <sheetData>
    <row r="1" spans="1:11" ht="15" customHeight="1">
      <c r="A1" s="147" t="s">
        <v>58</v>
      </c>
      <c r="B1" s="147"/>
      <c r="C1" s="147"/>
      <c r="D1" s="147"/>
      <c r="E1" s="147"/>
      <c r="F1" s="147"/>
      <c r="G1" s="147"/>
      <c r="H1" s="147"/>
      <c r="I1" s="50"/>
    </row>
    <row r="2" spans="1:11" ht="15" customHeight="1">
      <c r="A2" s="147" t="s">
        <v>59</v>
      </c>
      <c r="B2" s="147"/>
      <c r="C2" s="147"/>
      <c r="D2" s="147"/>
      <c r="E2" s="147"/>
      <c r="F2" s="147"/>
      <c r="G2" s="147"/>
      <c r="H2" s="147"/>
      <c r="I2" s="50"/>
    </row>
    <row r="3" spans="1:11" ht="15" customHeight="1">
      <c r="A3" s="147" t="s">
        <v>60</v>
      </c>
      <c r="B3" s="147"/>
      <c r="C3" s="147"/>
      <c r="D3" s="147"/>
      <c r="E3" s="147"/>
      <c r="F3" s="147"/>
      <c r="G3" s="147"/>
      <c r="H3" s="147"/>
      <c r="I3" s="50"/>
    </row>
    <row r="6" spans="1:11">
      <c r="A6" s="47"/>
      <c r="B6" s="151" t="s">
        <v>104</v>
      </c>
      <c r="C6" s="151"/>
      <c r="D6" s="151"/>
      <c r="E6" s="151"/>
      <c r="F6" s="151"/>
      <c r="G6" s="151"/>
      <c r="H6" s="151"/>
      <c r="I6" s="47"/>
    </row>
    <row r="7" spans="1:11" ht="15.75">
      <c r="D7" s="152" t="s">
        <v>75</v>
      </c>
      <c r="E7" s="152"/>
      <c r="F7" s="152"/>
    </row>
    <row r="8" spans="1:11" ht="15" customHeight="1">
      <c r="A8" s="55"/>
      <c r="B8" s="148" t="s">
        <v>74</v>
      </c>
      <c r="C8" s="148"/>
      <c r="D8" s="148"/>
      <c r="E8" s="148"/>
      <c r="F8" s="148"/>
      <c r="G8" s="148"/>
      <c r="H8" s="148"/>
      <c r="I8" s="52"/>
    </row>
    <row r="9" spans="1:11" ht="15" customHeight="1">
      <c r="A9" s="55"/>
      <c r="B9" s="149" t="s">
        <v>61</v>
      </c>
      <c r="C9" s="149"/>
      <c r="D9" s="149"/>
      <c r="E9" s="149"/>
      <c r="F9" s="53"/>
      <c r="G9" s="53"/>
      <c r="H9" s="53"/>
      <c r="I9" s="53"/>
    </row>
    <row r="10" spans="1:11">
      <c r="A10" s="55"/>
      <c r="B10" s="53" t="s">
        <v>62</v>
      </c>
      <c r="C10" s="53"/>
      <c r="D10" s="53"/>
      <c r="E10" s="53"/>
      <c r="F10" s="53"/>
      <c r="G10" s="53"/>
      <c r="H10" s="53"/>
      <c r="I10" s="53"/>
    </row>
    <row r="11" spans="1:11" ht="15" customHeight="1">
      <c r="A11" s="55"/>
      <c r="B11" s="149" t="s">
        <v>63</v>
      </c>
      <c r="C11" s="149"/>
      <c r="D11" s="149"/>
      <c r="E11" s="149"/>
      <c r="F11" s="149"/>
      <c r="G11" s="149"/>
      <c r="H11" s="149"/>
      <c r="I11" s="53"/>
    </row>
    <row r="12" spans="1:11" ht="15" customHeight="1">
      <c r="A12" s="55"/>
      <c r="B12" s="149" t="s">
        <v>64</v>
      </c>
      <c r="C12" s="149"/>
      <c r="D12" s="149"/>
      <c r="E12" s="149"/>
      <c r="F12" s="149"/>
      <c r="G12" s="149"/>
      <c r="H12" s="149"/>
      <c r="I12" s="53"/>
    </row>
    <row r="13" spans="1:11" ht="15" customHeight="1">
      <c r="A13" s="55"/>
      <c r="B13" s="150" t="s">
        <v>65</v>
      </c>
      <c r="C13" s="150"/>
      <c r="D13" s="150"/>
      <c r="E13" s="150"/>
      <c r="F13" s="150"/>
      <c r="G13" s="150"/>
      <c r="H13" s="150"/>
      <c r="I13" s="54"/>
      <c r="K13" s="49" t="s">
        <v>58</v>
      </c>
    </row>
    <row r="14" spans="1:11" ht="15.75" thickBot="1">
      <c r="B14" s="48"/>
      <c r="C14" s="48"/>
      <c r="D14" s="48"/>
      <c r="E14" s="48"/>
      <c r="F14" s="48"/>
      <c r="G14" s="48"/>
      <c r="H14" s="48"/>
      <c r="I14" s="48"/>
    </row>
    <row r="15" spans="1:11" ht="45.75" thickBot="1">
      <c r="B15" s="13" t="s">
        <v>0</v>
      </c>
      <c r="C15" s="14" t="s">
        <v>1</v>
      </c>
      <c r="D15" s="14" t="s">
        <v>2</v>
      </c>
      <c r="E15" s="15" t="s">
        <v>3</v>
      </c>
      <c r="F15" s="15" t="s">
        <v>4</v>
      </c>
      <c r="G15" s="14" t="s">
        <v>5</v>
      </c>
      <c r="H15" s="15" t="s">
        <v>6</v>
      </c>
    </row>
    <row r="16" spans="1:11" ht="15.75" thickBot="1">
      <c r="B16" s="16" t="s">
        <v>52</v>
      </c>
      <c r="C16" s="2"/>
      <c r="D16" s="2"/>
      <c r="E16" s="2"/>
      <c r="F16" s="2"/>
      <c r="G16" s="2"/>
      <c r="H16" s="3"/>
    </row>
    <row r="17" spans="1:9" ht="18" customHeight="1" thickBot="1">
      <c r="B17" s="12">
        <v>6530000</v>
      </c>
      <c r="C17" s="27" t="s">
        <v>7</v>
      </c>
      <c r="D17" s="28" t="s">
        <v>8</v>
      </c>
      <c r="E17" s="29" t="s">
        <v>9</v>
      </c>
      <c r="F17" s="12">
        <v>45</v>
      </c>
      <c r="G17" s="59">
        <v>200000</v>
      </c>
      <c r="H17" s="30">
        <f>G17/F17</f>
        <v>4444.4444444444443</v>
      </c>
    </row>
    <row r="18" spans="1:9" ht="30.75" customHeight="1" thickBot="1">
      <c r="B18" s="31">
        <v>65200000</v>
      </c>
      <c r="C18" s="26" t="s">
        <v>54</v>
      </c>
      <c r="D18" s="32" t="s">
        <v>8</v>
      </c>
      <c r="E18" s="29" t="s">
        <v>10</v>
      </c>
      <c r="F18" s="12">
        <v>139</v>
      </c>
      <c r="G18" s="59">
        <v>800000</v>
      </c>
      <c r="H18" s="30">
        <f>G18/F18</f>
        <v>5755.3956834532373</v>
      </c>
    </row>
    <row r="19" spans="1:9" ht="34.5" customHeight="1" thickBot="1">
      <c r="B19" s="12">
        <v>65100000</v>
      </c>
      <c r="C19" s="26" t="s">
        <v>55</v>
      </c>
      <c r="D19" s="32" t="s">
        <v>8</v>
      </c>
      <c r="E19" s="29" t="s">
        <v>10</v>
      </c>
      <c r="F19" s="12">
        <v>128</v>
      </c>
      <c r="G19" s="59">
        <v>25000</v>
      </c>
      <c r="H19" s="30">
        <f>G19/F19</f>
        <v>195.3125</v>
      </c>
    </row>
    <row r="20" spans="1:9" ht="18.75" customHeight="1" thickBot="1">
      <c r="B20" s="31">
        <v>90511000</v>
      </c>
      <c r="C20" s="26" t="s">
        <v>56</v>
      </c>
      <c r="D20" s="32" t="s">
        <v>8</v>
      </c>
      <c r="E20" s="29" t="s">
        <v>76</v>
      </c>
      <c r="F20" s="33">
        <v>2520</v>
      </c>
      <c r="G20" s="59">
        <v>9000</v>
      </c>
      <c r="H20" s="23">
        <v>10</v>
      </c>
    </row>
    <row r="21" spans="1:9" ht="15.95" customHeight="1" thickBot="1">
      <c r="B21" s="35">
        <v>50331220</v>
      </c>
      <c r="C21" s="36" t="s">
        <v>17</v>
      </c>
      <c r="D21" s="32" t="s">
        <v>11</v>
      </c>
      <c r="E21" s="12" t="s">
        <v>16</v>
      </c>
      <c r="F21" s="34">
        <v>6000</v>
      </c>
      <c r="G21" s="59">
        <f>H21*F21</f>
        <v>72000</v>
      </c>
      <c r="H21" s="23">
        <v>12</v>
      </c>
    </row>
    <row r="22" spans="1:9" ht="15.95" customHeight="1" thickBot="1">
      <c r="B22" s="35">
        <v>484413000</v>
      </c>
      <c r="C22" s="36" t="s">
        <v>13</v>
      </c>
      <c r="D22" s="32" t="s">
        <v>11</v>
      </c>
      <c r="E22" s="33" t="s">
        <v>18</v>
      </c>
      <c r="F22" s="34" t="s">
        <v>12</v>
      </c>
      <c r="G22" s="59">
        <v>95000</v>
      </c>
      <c r="H22" s="23">
        <v>1</v>
      </c>
    </row>
    <row r="23" spans="1:9" ht="15.95" customHeight="1" thickBot="1">
      <c r="B23" s="35">
        <v>72500000</v>
      </c>
      <c r="C23" s="36" t="s">
        <v>57</v>
      </c>
      <c r="D23" s="32" t="s">
        <v>11</v>
      </c>
      <c r="E23" s="22"/>
      <c r="F23" s="34" t="s">
        <v>12</v>
      </c>
      <c r="G23" s="59">
        <v>35000</v>
      </c>
      <c r="H23" s="51"/>
    </row>
    <row r="24" spans="1:9" ht="27.75" customHeight="1" thickBot="1">
      <c r="B24" s="62">
        <v>90921100</v>
      </c>
      <c r="C24" s="63" t="s">
        <v>19</v>
      </c>
      <c r="D24" s="64" t="s">
        <v>11</v>
      </c>
      <c r="E24" s="62"/>
      <c r="F24" s="65"/>
      <c r="G24" s="66">
        <v>8000</v>
      </c>
      <c r="H24" s="58"/>
    </row>
    <row r="25" spans="1:9" ht="15.75" customHeight="1" thickBot="1">
      <c r="B25" s="12">
        <v>50531120</v>
      </c>
      <c r="C25" s="132" t="s">
        <v>79</v>
      </c>
      <c r="D25" s="32" t="s">
        <v>11</v>
      </c>
      <c r="E25" s="133" t="s">
        <v>18</v>
      </c>
      <c r="F25" s="34" t="s">
        <v>12</v>
      </c>
      <c r="G25" s="142">
        <v>51000</v>
      </c>
      <c r="H25" s="23">
        <v>1</v>
      </c>
    </row>
    <row r="26" spans="1:9" ht="13.5" customHeight="1" thickBot="1">
      <c r="B26" s="134">
        <v>50531121</v>
      </c>
      <c r="C26" s="135" t="s">
        <v>80</v>
      </c>
      <c r="D26" s="136" t="s">
        <v>11</v>
      </c>
      <c r="E26" s="137" t="s">
        <v>18</v>
      </c>
      <c r="F26" s="138" t="s">
        <v>12</v>
      </c>
      <c r="G26" s="139">
        <v>34000</v>
      </c>
      <c r="H26" s="140">
        <v>1</v>
      </c>
    </row>
    <row r="27" spans="1:9" ht="14.25" customHeight="1" thickBot="1">
      <c r="B27" s="12">
        <v>79631200</v>
      </c>
      <c r="C27" s="143" t="s">
        <v>81</v>
      </c>
      <c r="D27" s="32" t="s">
        <v>11</v>
      </c>
      <c r="E27" s="144" t="s">
        <v>16</v>
      </c>
      <c r="F27" s="34">
        <v>100000</v>
      </c>
      <c r="G27" s="141">
        <v>1200000</v>
      </c>
      <c r="H27" s="23">
        <v>12</v>
      </c>
    </row>
    <row r="28" spans="1:9" s="68" customFormat="1" ht="14.25" customHeight="1" thickBot="1">
      <c r="B28" s="12">
        <v>79631201</v>
      </c>
      <c r="C28" s="143" t="s">
        <v>102</v>
      </c>
      <c r="D28" s="32" t="s">
        <v>11</v>
      </c>
      <c r="E28" s="144" t="s">
        <v>18</v>
      </c>
      <c r="F28" s="34">
        <v>3000</v>
      </c>
      <c r="G28" s="141">
        <v>6000</v>
      </c>
      <c r="H28" s="23">
        <v>2</v>
      </c>
    </row>
    <row r="29" spans="1:9" s="70" customFormat="1" ht="15.75" customHeight="1" thickBot="1">
      <c r="B29" s="12">
        <v>79631202</v>
      </c>
      <c r="C29" s="143" t="s">
        <v>103</v>
      </c>
      <c r="D29" s="32" t="s">
        <v>11</v>
      </c>
      <c r="E29" s="144"/>
      <c r="F29" s="34"/>
      <c r="G29" s="141">
        <v>3275232</v>
      </c>
      <c r="H29" s="23"/>
    </row>
    <row r="30" spans="1:9" ht="15.95" customHeight="1">
      <c r="A30" s="55"/>
      <c r="B30" s="89"/>
      <c r="C30" s="41"/>
      <c r="D30" s="42"/>
      <c r="E30" s="43"/>
      <c r="F30" s="44"/>
      <c r="G30" s="60">
        <f>SUM(G17:G29)</f>
        <v>5810232</v>
      </c>
      <c r="H30" s="90"/>
      <c r="I30" s="55"/>
    </row>
    <row r="31" spans="1:9" ht="15.75" thickBot="1">
      <c r="A31" s="55"/>
      <c r="B31" s="4" t="s">
        <v>53</v>
      </c>
      <c r="C31" s="4"/>
      <c r="D31" s="4"/>
      <c r="E31" s="4"/>
      <c r="F31" s="4"/>
      <c r="G31" s="4"/>
      <c r="H31" s="4"/>
    </row>
    <row r="32" spans="1:9" ht="15.75" thickBot="1">
      <c r="B32" s="100">
        <v>30000001</v>
      </c>
      <c r="C32" s="124" t="s">
        <v>20</v>
      </c>
      <c r="D32" s="102" t="s">
        <v>11</v>
      </c>
      <c r="E32" s="103" t="s">
        <v>15</v>
      </c>
      <c r="F32" s="104">
        <v>2000</v>
      </c>
      <c r="G32" s="115">
        <f>H32*F32</f>
        <v>60000</v>
      </c>
      <c r="H32" s="106">
        <v>30</v>
      </c>
    </row>
    <row r="33" spans="2:8" ht="15.75" thickBot="1">
      <c r="B33" s="91">
        <v>30000002</v>
      </c>
      <c r="C33" s="92" t="s">
        <v>21</v>
      </c>
      <c r="D33" s="93" t="s">
        <v>11</v>
      </c>
      <c r="E33" s="94" t="s">
        <v>15</v>
      </c>
      <c r="F33" s="95">
        <v>150</v>
      </c>
      <c r="G33" s="1">
        <f>H33*F33</f>
        <v>3000</v>
      </c>
      <c r="H33" s="1">
        <v>20</v>
      </c>
    </row>
    <row r="34" spans="2:8" ht="15.75" thickBot="1">
      <c r="B34" s="19">
        <v>30000003</v>
      </c>
      <c r="C34" s="25" t="s">
        <v>22</v>
      </c>
      <c r="D34" s="11" t="s">
        <v>11</v>
      </c>
      <c r="E34" s="21" t="s">
        <v>15</v>
      </c>
      <c r="F34" s="18">
        <v>150</v>
      </c>
      <c r="G34" s="1">
        <f>H34*F34</f>
        <v>2250</v>
      </c>
      <c r="H34" s="1">
        <v>15</v>
      </c>
    </row>
    <row r="35" spans="2:8" ht="15.75" thickBot="1">
      <c r="B35" s="19">
        <v>30000004</v>
      </c>
      <c r="C35" s="25" t="s">
        <v>23</v>
      </c>
      <c r="D35" s="11" t="s">
        <v>11</v>
      </c>
      <c r="E35" s="21" t="s">
        <v>15</v>
      </c>
      <c r="F35" s="18">
        <v>300</v>
      </c>
      <c r="G35" s="1">
        <f t="shared" ref="G35:G51" si="0">H35*F35</f>
        <v>9000</v>
      </c>
      <c r="H35" s="1">
        <v>30</v>
      </c>
    </row>
    <row r="36" spans="2:8" ht="15.75" thickBot="1">
      <c r="B36" s="19">
        <v>30000005</v>
      </c>
      <c r="C36" s="25" t="s">
        <v>24</v>
      </c>
      <c r="D36" s="11" t="s">
        <v>11</v>
      </c>
      <c r="E36" s="21" t="s">
        <v>14</v>
      </c>
      <c r="F36" s="18">
        <v>350</v>
      </c>
      <c r="G36" s="1">
        <f t="shared" si="0"/>
        <v>3500</v>
      </c>
      <c r="H36" s="1">
        <v>10</v>
      </c>
    </row>
    <row r="37" spans="2:8" ht="15.75" thickBot="1">
      <c r="B37" s="19">
        <v>30000006</v>
      </c>
      <c r="C37" s="25" t="s">
        <v>25</v>
      </c>
      <c r="D37" s="11" t="s">
        <v>11</v>
      </c>
      <c r="E37" s="21" t="s">
        <v>14</v>
      </c>
      <c r="F37" s="18">
        <v>10</v>
      </c>
      <c r="G37" s="1">
        <f t="shared" si="0"/>
        <v>8000</v>
      </c>
      <c r="H37" s="1">
        <v>800</v>
      </c>
    </row>
    <row r="38" spans="2:8" ht="15.75" thickBot="1">
      <c r="B38" s="19">
        <v>30000007</v>
      </c>
      <c r="C38" s="25" t="s">
        <v>26</v>
      </c>
      <c r="D38" s="11" t="s">
        <v>11</v>
      </c>
      <c r="E38" s="21" t="s">
        <v>14</v>
      </c>
      <c r="F38" s="18">
        <v>250</v>
      </c>
      <c r="G38" s="1">
        <f t="shared" si="0"/>
        <v>2500</v>
      </c>
      <c r="H38" s="1">
        <v>10</v>
      </c>
    </row>
    <row r="39" spans="2:8" ht="15.75" thickBot="1">
      <c r="B39" s="19">
        <v>30000008</v>
      </c>
      <c r="C39" s="25" t="s">
        <v>27</v>
      </c>
      <c r="D39" s="11" t="s">
        <v>11</v>
      </c>
      <c r="E39" s="21" t="s">
        <v>14</v>
      </c>
      <c r="F39" s="18">
        <v>350</v>
      </c>
      <c r="G39" s="1">
        <f t="shared" si="0"/>
        <v>3500</v>
      </c>
      <c r="H39" s="1">
        <v>10</v>
      </c>
    </row>
    <row r="40" spans="2:8" ht="15.75" thickBot="1">
      <c r="B40" s="19">
        <v>30000009</v>
      </c>
      <c r="C40" s="25" t="s">
        <v>28</v>
      </c>
      <c r="D40" s="11" t="s">
        <v>11</v>
      </c>
      <c r="E40" s="21" t="s">
        <v>14</v>
      </c>
      <c r="F40" s="18">
        <v>100</v>
      </c>
      <c r="G40" s="1">
        <f t="shared" si="0"/>
        <v>2000</v>
      </c>
      <c r="H40" s="1">
        <v>20</v>
      </c>
    </row>
    <row r="41" spans="2:8" ht="15.75" thickBot="1">
      <c r="B41" s="19">
        <v>30000010</v>
      </c>
      <c r="C41" s="25" t="s">
        <v>29</v>
      </c>
      <c r="D41" s="11" t="s">
        <v>11</v>
      </c>
      <c r="E41" s="21" t="s">
        <v>14</v>
      </c>
      <c r="F41" s="18">
        <v>150</v>
      </c>
      <c r="G41" s="1">
        <f t="shared" si="0"/>
        <v>750</v>
      </c>
      <c r="H41" s="1">
        <v>5</v>
      </c>
    </row>
    <row r="42" spans="2:8" ht="15.75" thickBot="1">
      <c r="B42" s="19">
        <v>30000011</v>
      </c>
      <c r="C42" s="25" t="s">
        <v>30</v>
      </c>
      <c r="D42" s="11" t="s">
        <v>11</v>
      </c>
      <c r="E42" s="21" t="s">
        <v>14</v>
      </c>
      <c r="F42" s="18">
        <v>1200</v>
      </c>
      <c r="G42" s="1">
        <f t="shared" si="0"/>
        <v>6000</v>
      </c>
      <c r="H42" s="1">
        <v>5</v>
      </c>
    </row>
    <row r="43" spans="2:8" ht="15.75" thickBot="1">
      <c r="B43" s="19">
        <v>30000012</v>
      </c>
      <c r="C43" s="25" t="s">
        <v>31</v>
      </c>
      <c r="D43" s="11" t="s">
        <v>11</v>
      </c>
      <c r="E43" s="21" t="s">
        <v>14</v>
      </c>
      <c r="F43" s="18">
        <v>900</v>
      </c>
      <c r="G43" s="1">
        <f t="shared" si="0"/>
        <v>13500</v>
      </c>
      <c r="H43" s="1">
        <v>15</v>
      </c>
    </row>
    <row r="44" spans="2:8" ht="15.75" thickBot="1">
      <c r="B44" s="19">
        <v>30000013</v>
      </c>
      <c r="C44" s="25" t="s">
        <v>32</v>
      </c>
      <c r="D44" s="11" t="s">
        <v>11</v>
      </c>
      <c r="E44" s="21" t="s">
        <v>14</v>
      </c>
      <c r="F44" s="18">
        <v>300</v>
      </c>
      <c r="G44" s="1">
        <f t="shared" si="0"/>
        <v>1500</v>
      </c>
      <c r="H44" s="1">
        <v>5</v>
      </c>
    </row>
    <row r="45" spans="2:8" ht="15.75" thickBot="1">
      <c r="B45" s="19">
        <v>30000014</v>
      </c>
      <c r="C45" s="25" t="s">
        <v>33</v>
      </c>
      <c r="D45" s="11" t="s">
        <v>11</v>
      </c>
      <c r="E45" s="21" t="s">
        <v>14</v>
      </c>
      <c r="F45" s="18">
        <v>150</v>
      </c>
      <c r="G45" s="1">
        <f t="shared" si="0"/>
        <v>1500</v>
      </c>
      <c r="H45" s="1">
        <v>10</v>
      </c>
    </row>
    <row r="46" spans="2:8" ht="15.75" thickBot="1">
      <c r="B46" s="19">
        <v>30000015</v>
      </c>
      <c r="C46" s="25" t="s">
        <v>34</v>
      </c>
      <c r="D46" s="11" t="s">
        <v>11</v>
      </c>
      <c r="E46" s="21" t="s">
        <v>14</v>
      </c>
      <c r="F46" s="18">
        <v>360</v>
      </c>
      <c r="G46" s="1">
        <f t="shared" si="0"/>
        <v>3600</v>
      </c>
      <c r="H46" s="1">
        <v>10</v>
      </c>
    </row>
    <row r="47" spans="2:8" ht="15.75" thickBot="1">
      <c r="B47" s="19">
        <v>30000016</v>
      </c>
      <c r="C47" s="25" t="s">
        <v>35</v>
      </c>
      <c r="D47" s="11" t="s">
        <v>11</v>
      </c>
      <c r="E47" s="21" t="s">
        <v>14</v>
      </c>
      <c r="F47" s="17">
        <v>3000</v>
      </c>
      <c r="G47" s="9">
        <f t="shared" si="0"/>
        <v>9000</v>
      </c>
      <c r="H47" s="57">
        <v>3</v>
      </c>
    </row>
    <row r="48" spans="2:8" ht="15.75" thickBot="1">
      <c r="B48" s="69">
        <v>30000017</v>
      </c>
      <c r="C48" s="61" t="s">
        <v>36</v>
      </c>
      <c r="D48" s="126" t="s">
        <v>11</v>
      </c>
      <c r="E48" s="46" t="s">
        <v>14</v>
      </c>
      <c r="F48" s="130">
        <v>200</v>
      </c>
      <c r="G48" s="129">
        <f t="shared" si="0"/>
        <v>4000</v>
      </c>
      <c r="H48" s="128">
        <v>20</v>
      </c>
    </row>
    <row r="49" spans="2:8" ht="15.75" thickBot="1">
      <c r="B49" s="107">
        <v>30000018</v>
      </c>
      <c r="C49" s="25" t="s">
        <v>77</v>
      </c>
      <c r="D49" s="131" t="s">
        <v>11</v>
      </c>
      <c r="E49" s="21" t="s">
        <v>14</v>
      </c>
      <c r="F49" s="18">
        <v>5000</v>
      </c>
      <c r="G49" s="121">
        <f t="shared" si="0"/>
        <v>15000</v>
      </c>
      <c r="H49" s="24">
        <v>3</v>
      </c>
    </row>
    <row r="50" spans="2:8" ht="15.75" thickBot="1">
      <c r="B50" s="107">
        <v>30000019</v>
      </c>
      <c r="C50" s="25" t="s">
        <v>78</v>
      </c>
      <c r="D50" s="131" t="s">
        <v>11</v>
      </c>
      <c r="E50" s="21" t="s">
        <v>15</v>
      </c>
      <c r="F50" s="18">
        <v>350</v>
      </c>
      <c r="G50" s="121">
        <f t="shared" si="0"/>
        <v>700</v>
      </c>
      <c r="H50" s="24">
        <v>2</v>
      </c>
    </row>
    <row r="51" spans="2:8" ht="15.75" thickBot="1">
      <c r="B51" s="100">
        <v>30000020</v>
      </c>
      <c r="C51" s="124" t="s">
        <v>78</v>
      </c>
      <c r="D51" s="127" t="s">
        <v>11</v>
      </c>
      <c r="E51" s="21" t="s">
        <v>15</v>
      </c>
      <c r="F51" s="18">
        <v>350</v>
      </c>
      <c r="G51" s="121">
        <f t="shared" si="0"/>
        <v>700</v>
      </c>
      <c r="H51" s="24">
        <v>2</v>
      </c>
    </row>
    <row r="52" spans="2:8">
      <c r="B52" s="75"/>
      <c r="C52" s="5"/>
      <c r="D52" s="8"/>
      <c r="E52" s="6"/>
      <c r="F52" s="40"/>
      <c r="G52" s="9">
        <f>SUM(G32:G51)</f>
        <v>150000</v>
      </c>
      <c r="H52" s="125"/>
    </row>
    <row r="53" spans="2:8" ht="15.75" thickBot="1">
      <c r="B53" s="77" t="s">
        <v>51</v>
      </c>
      <c r="C53" s="7"/>
      <c r="D53" s="7"/>
      <c r="E53" s="7"/>
      <c r="F53" s="7"/>
      <c r="G53" s="77"/>
      <c r="H53" s="78"/>
    </row>
    <row r="54" spans="2:8" ht="15.75" thickBot="1">
      <c r="B54" s="19">
        <v>30000018</v>
      </c>
      <c r="C54" s="20" t="s">
        <v>37</v>
      </c>
      <c r="D54" s="11" t="s">
        <v>11</v>
      </c>
      <c r="E54" s="21" t="s">
        <v>14</v>
      </c>
      <c r="F54" s="18">
        <v>1500</v>
      </c>
      <c r="G54" s="24">
        <f>H54*F54</f>
        <v>4500</v>
      </c>
      <c r="H54" s="24">
        <v>3</v>
      </c>
    </row>
    <row r="55" spans="2:8" ht="15.75" thickBot="1">
      <c r="B55" s="19">
        <v>30000019</v>
      </c>
      <c r="C55" s="20" t="s">
        <v>38</v>
      </c>
      <c r="D55" s="11" t="s">
        <v>11</v>
      </c>
      <c r="E55" s="21" t="s">
        <v>14</v>
      </c>
      <c r="F55" s="18">
        <v>1000</v>
      </c>
      <c r="G55" s="24">
        <f t="shared" ref="G55:G74" si="1">H55*F55</f>
        <v>5000</v>
      </c>
      <c r="H55" s="24">
        <v>5</v>
      </c>
    </row>
    <row r="56" spans="2:8" ht="24.75" thickBot="1">
      <c r="B56" s="19">
        <v>30000020</v>
      </c>
      <c r="C56" s="20" t="s">
        <v>39</v>
      </c>
      <c r="D56" s="11" t="s">
        <v>11</v>
      </c>
      <c r="E56" s="21" t="s">
        <v>14</v>
      </c>
      <c r="F56" s="18">
        <v>400</v>
      </c>
      <c r="G56" s="24">
        <f t="shared" si="1"/>
        <v>2000</v>
      </c>
      <c r="H56" s="24">
        <v>5</v>
      </c>
    </row>
    <row r="57" spans="2:8" ht="15.75" thickBot="1">
      <c r="B57" s="19">
        <v>30000021</v>
      </c>
      <c r="C57" s="20" t="s">
        <v>40</v>
      </c>
      <c r="D57" s="11" t="s">
        <v>11</v>
      </c>
      <c r="E57" s="21" t="s">
        <v>50</v>
      </c>
      <c r="F57" s="18">
        <v>400</v>
      </c>
      <c r="G57" s="24">
        <f t="shared" si="1"/>
        <v>6000</v>
      </c>
      <c r="H57" s="24">
        <v>15</v>
      </c>
    </row>
    <row r="58" spans="2:8" ht="15.75" thickBot="1">
      <c r="B58" s="19">
        <v>30000022</v>
      </c>
      <c r="C58" s="20" t="s">
        <v>41</v>
      </c>
      <c r="D58" s="11" t="s">
        <v>11</v>
      </c>
      <c r="E58" s="21" t="s">
        <v>14</v>
      </c>
      <c r="F58" s="18">
        <v>900</v>
      </c>
      <c r="G58" s="24">
        <f t="shared" si="1"/>
        <v>4500</v>
      </c>
      <c r="H58" s="24">
        <v>5</v>
      </c>
    </row>
    <row r="59" spans="2:8" ht="15.75" thickBot="1">
      <c r="B59" s="19">
        <v>30000023</v>
      </c>
      <c r="C59" s="20" t="s">
        <v>66</v>
      </c>
      <c r="D59" s="11" t="s">
        <v>11</v>
      </c>
      <c r="E59" s="21" t="s">
        <v>14</v>
      </c>
      <c r="F59" s="18">
        <v>1000</v>
      </c>
      <c r="G59" s="24">
        <f t="shared" si="1"/>
        <v>30000</v>
      </c>
      <c r="H59" s="24">
        <v>30</v>
      </c>
    </row>
    <row r="60" spans="2:8" ht="15.75" thickBot="1">
      <c r="B60" s="19">
        <v>30000024</v>
      </c>
      <c r="C60" s="20" t="s">
        <v>67</v>
      </c>
      <c r="D60" s="11" t="s">
        <v>11</v>
      </c>
      <c r="E60" s="21" t="s">
        <v>14</v>
      </c>
      <c r="F60" s="18">
        <v>1300</v>
      </c>
      <c r="G60" s="24">
        <f t="shared" si="1"/>
        <v>26000</v>
      </c>
      <c r="H60" s="24">
        <v>20</v>
      </c>
    </row>
    <row r="61" spans="2:8" ht="15.75" thickBot="1">
      <c r="B61" s="19">
        <v>30000025</v>
      </c>
      <c r="C61" s="20" t="s">
        <v>42</v>
      </c>
      <c r="D61" s="11" t="s">
        <v>11</v>
      </c>
      <c r="E61" s="21" t="s">
        <v>14</v>
      </c>
      <c r="F61" s="18">
        <v>350</v>
      </c>
      <c r="G61" s="24">
        <f t="shared" si="1"/>
        <v>3500</v>
      </c>
      <c r="H61" s="24">
        <v>10</v>
      </c>
    </row>
    <row r="62" spans="2:8" ht="15.75" thickBot="1">
      <c r="B62" s="19">
        <v>30000026</v>
      </c>
      <c r="C62" s="20" t="s">
        <v>43</v>
      </c>
      <c r="D62" s="11" t="s">
        <v>11</v>
      </c>
      <c r="E62" s="21" t="s">
        <v>15</v>
      </c>
      <c r="F62" s="18">
        <v>150</v>
      </c>
      <c r="G62" s="24">
        <f t="shared" si="1"/>
        <v>4500</v>
      </c>
      <c r="H62" s="24">
        <v>30</v>
      </c>
    </row>
    <row r="63" spans="2:8" ht="15.75" thickBot="1">
      <c r="B63" s="19">
        <v>30000027</v>
      </c>
      <c r="C63" s="20" t="s">
        <v>44</v>
      </c>
      <c r="D63" s="11" t="s">
        <v>11</v>
      </c>
      <c r="E63" s="21" t="s">
        <v>14</v>
      </c>
      <c r="F63" s="18">
        <v>600</v>
      </c>
      <c r="G63" s="24">
        <f t="shared" si="1"/>
        <v>6000</v>
      </c>
      <c r="H63" s="24">
        <v>10</v>
      </c>
    </row>
    <row r="64" spans="2:8" ht="15.75" thickBot="1">
      <c r="B64" s="19">
        <v>30000028</v>
      </c>
      <c r="C64" s="20" t="s">
        <v>45</v>
      </c>
      <c r="D64" s="11" t="s">
        <v>11</v>
      </c>
      <c r="E64" s="21" t="s">
        <v>14</v>
      </c>
      <c r="F64" s="18">
        <v>1000</v>
      </c>
      <c r="G64" s="24">
        <f t="shared" si="1"/>
        <v>2000</v>
      </c>
      <c r="H64" s="24">
        <v>2</v>
      </c>
    </row>
    <row r="65" spans="1:9" ht="15.75" thickBot="1">
      <c r="B65" s="19">
        <v>30000029</v>
      </c>
      <c r="C65" s="37" t="s">
        <v>68</v>
      </c>
      <c r="D65" s="11" t="s">
        <v>11</v>
      </c>
      <c r="E65" s="21" t="s">
        <v>14</v>
      </c>
      <c r="F65" s="18">
        <v>370</v>
      </c>
      <c r="G65" s="24">
        <f t="shared" si="1"/>
        <v>3700</v>
      </c>
      <c r="H65" s="24">
        <v>10</v>
      </c>
    </row>
    <row r="66" spans="1:9" ht="15.75" thickBot="1">
      <c r="B66" s="19">
        <v>30000030</v>
      </c>
      <c r="C66" s="38" t="s">
        <v>69</v>
      </c>
      <c r="D66" s="11" t="s">
        <v>11</v>
      </c>
      <c r="E66" s="21" t="s">
        <v>14</v>
      </c>
      <c r="F66" s="18">
        <v>120</v>
      </c>
      <c r="G66" s="24">
        <f t="shared" si="1"/>
        <v>6000</v>
      </c>
      <c r="H66" s="24">
        <v>50</v>
      </c>
    </row>
    <row r="67" spans="1:9" ht="15.75" thickBot="1">
      <c r="B67" s="19">
        <v>30000031</v>
      </c>
      <c r="C67" s="39" t="s">
        <v>46</v>
      </c>
      <c r="D67" s="11" t="s">
        <v>11</v>
      </c>
      <c r="E67" s="21" t="s">
        <v>14</v>
      </c>
      <c r="F67" s="18">
        <v>500</v>
      </c>
      <c r="G67" s="24">
        <f t="shared" si="1"/>
        <v>5000</v>
      </c>
      <c r="H67" s="24">
        <v>10</v>
      </c>
    </row>
    <row r="68" spans="1:9" ht="15.75" thickBot="1">
      <c r="B68" s="19">
        <v>30000032</v>
      </c>
      <c r="C68" s="20" t="s">
        <v>47</v>
      </c>
      <c r="D68" s="11" t="s">
        <v>11</v>
      </c>
      <c r="E68" s="21" t="s">
        <v>14</v>
      </c>
      <c r="F68" s="18">
        <v>150</v>
      </c>
      <c r="G68" s="24">
        <f t="shared" si="1"/>
        <v>4500</v>
      </c>
      <c r="H68" s="24">
        <v>30</v>
      </c>
    </row>
    <row r="69" spans="1:9" ht="15.75" thickBot="1">
      <c r="B69" s="19">
        <v>30000033</v>
      </c>
      <c r="C69" s="20" t="s">
        <v>48</v>
      </c>
      <c r="D69" s="11" t="s">
        <v>11</v>
      </c>
      <c r="E69" s="21" t="s">
        <v>14</v>
      </c>
      <c r="F69" s="18">
        <v>1000</v>
      </c>
      <c r="G69" s="24">
        <f t="shared" si="1"/>
        <v>3000</v>
      </c>
      <c r="H69" s="24">
        <v>3</v>
      </c>
    </row>
    <row r="70" spans="1:9" ht="15.75" thickBot="1">
      <c r="B70" s="19">
        <v>30000034</v>
      </c>
      <c r="C70" s="20" t="s">
        <v>49</v>
      </c>
      <c r="D70" s="11" t="s">
        <v>11</v>
      </c>
      <c r="E70" s="21" t="s">
        <v>14</v>
      </c>
      <c r="F70" s="18">
        <v>700</v>
      </c>
      <c r="G70" s="24">
        <f t="shared" si="1"/>
        <v>7000</v>
      </c>
      <c r="H70" s="51">
        <v>10</v>
      </c>
    </row>
    <row r="71" spans="1:9" ht="15.75" thickBot="1">
      <c r="B71" s="107">
        <v>30000035</v>
      </c>
      <c r="C71" s="56" t="s">
        <v>70</v>
      </c>
      <c r="D71" s="45" t="s">
        <v>11</v>
      </c>
      <c r="E71" s="46" t="s">
        <v>14</v>
      </c>
      <c r="F71" s="17">
        <v>900</v>
      </c>
      <c r="G71" s="57">
        <f t="shared" si="1"/>
        <v>9000</v>
      </c>
      <c r="H71" s="58">
        <v>10</v>
      </c>
    </row>
    <row r="72" spans="1:9" ht="15.75" thickBot="1">
      <c r="B72" s="107">
        <v>30000036</v>
      </c>
      <c r="C72" s="112" t="s">
        <v>71</v>
      </c>
      <c r="D72" s="113" t="s">
        <v>11</v>
      </c>
      <c r="E72" s="116" t="s">
        <v>14</v>
      </c>
      <c r="F72" s="17">
        <v>2900</v>
      </c>
      <c r="G72" s="120">
        <f t="shared" si="1"/>
        <v>5800</v>
      </c>
      <c r="H72" s="58">
        <v>2</v>
      </c>
    </row>
    <row r="73" spans="1:9" ht="15.75" thickBot="1">
      <c r="B73" s="107">
        <v>30000037</v>
      </c>
      <c r="C73" s="114" t="s">
        <v>72</v>
      </c>
      <c r="D73" s="102" t="s">
        <v>11</v>
      </c>
      <c r="E73" s="117" t="s">
        <v>14</v>
      </c>
      <c r="F73" s="18">
        <v>1000</v>
      </c>
      <c r="G73" s="121">
        <f t="shared" si="1"/>
        <v>5000</v>
      </c>
      <c r="H73" s="23">
        <v>5</v>
      </c>
    </row>
    <row r="74" spans="1:9" ht="15.75" thickBot="1">
      <c r="B74" s="19">
        <v>30000038</v>
      </c>
      <c r="C74" s="108" t="s">
        <v>73</v>
      </c>
      <c r="D74" s="109" t="s">
        <v>11</v>
      </c>
      <c r="E74" s="118" t="s">
        <v>14</v>
      </c>
      <c r="F74" s="95">
        <v>700</v>
      </c>
      <c r="G74" s="122">
        <f t="shared" si="1"/>
        <v>7000</v>
      </c>
      <c r="H74" s="123">
        <v>10</v>
      </c>
    </row>
    <row r="75" spans="1:9" s="67" customFormat="1" ht="15.75" thickBot="1">
      <c r="B75" s="111">
        <v>3000039</v>
      </c>
      <c r="C75" s="108" t="s">
        <v>82</v>
      </c>
      <c r="D75" s="109" t="s">
        <v>11</v>
      </c>
      <c r="E75" s="118"/>
      <c r="F75" s="95"/>
      <c r="G75" s="119">
        <v>70000</v>
      </c>
      <c r="H75" s="110"/>
    </row>
    <row r="76" spans="1:9">
      <c r="A76" s="55"/>
      <c r="B76" s="75"/>
      <c r="C76" s="5"/>
      <c r="D76" s="8"/>
      <c r="E76" s="6"/>
      <c r="F76" s="40"/>
      <c r="G76" s="9">
        <f>SUM(G54:G75)</f>
        <v>220000</v>
      </c>
      <c r="H76" s="76"/>
      <c r="I76" s="55"/>
    </row>
    <row r="77" spans="1:9" s="68" customFormat="1" ht="15.75" thickBot="1">
      <c r="B77" s="77" t="s">
        <v>100</v>
      </c>
      <c r="C77" s="7"/>
      <c r="D77" s="7"/>
      <c r="E77" s="7"/>
      <c r="F77" s="7"/>
      <c r="G77" s="7"/>
      <c r="H77" s="78"/>
      <c r="I77" s="55"/>
    </row>
    <row r="78" spans="1:9" ht="15" customHeight="1" thickBot="1">
      <c r="B78" s="19">
        <v>50000001</v>
      </c>
      <c r="C78" s="20" t="s">
        <v>84</v>
      </c>
      <c r="D78" s="11" t="s">
        <v>11</v>
      </c>
      <c r="E78" s="21" t="s">
        <v>14</v>
      </c>
      <c r="F78" s="18">
        <v>1500</v>
      </c>
      <c r="G78" s="73">
        <f>F78*H78</f>
        <v>6000</v>
      </c>
      <c r="H78" s="51">
        <v>4</v>
      </c>
      <c r="I78" s="55"/>
    </row>
    <row r="79" spans="1:9" ht="15.75" thickBot="1">
      <c r="B79" s="19">
        <v>50000003</v>
      </c>
      <c r="C79" s="20" t="s">
        <v>85</v>
      </c>
      <c r="D79" s="11" t="s">
        <v>11</v>
      </c>
      <c r="E79" s="21" t="s">
        <v>14</v>
      </c>
      <c r="F79" s="18">
        <v>100</v>
      </c>
      <c r="G79" s="73">
        <f t="shared" ref="G79:G91" si="2">F79*H79</f>
        <v>2000</v>
      </c>
      <c r="H79" s="51">
        <v>20</v>
      </c>
    </row>
    <row r="80" spans="1:9" ht="15.75" thickBot="1">
      <c r="B80" s="19">
        <v>50000004</v>
      </c>
      <c r="C80" s="20" t="s">
        <v>86</v>
      </c>
      <c r="D80" s="11" t="s">
        <v>11</v>
      </c>
      <c r="E80" s="21" t="s">
        <v>14</v>
      </c>
      <c r="F80" s="18">
        <v>500</v>
      </c>
      <c r="G80" s="73">
        <f t="shared" si="2"/>
        <v>7500</v>
      </c>
      <c r="H80" s="51">
        <v>15</v>
      </c>
    </row>
    <row r="81" spans="2:9" ht="15.75" thickBot="1">
      <c r="B81" s="19">
        <v>50000005</v>
      </c>
      <c r="C81" s="20" t="s">
        <v>87</v>
      </c>
      <c r="D81" s="11" t="s">
        <v>11</v>
      </c>
      <c r="E81" s="21" t="s">
        <v>14</v>
      </c>
      <c r="F81" s="18">
        <v>600</v>
      </c>
      <c r="G81" s="73">
        <f t="shared" si="2"/>
        <v>9000</v>
      </c>
      <c r="H81" s="51">
        <v>15</v>
      </c>
    </row>
    <row r="82" spans="2:9" ht="15.95" customHeight="1" thickBot="1">
      <c r="B82" s="19">
        <v>50000006</v>
      </c>
      <c r="C82" s="20" t="s">
        <v>88</v>
      </c>
      <c r="D82" s="11" t="s">
        <v>11</v>
      </c>
      <c r="E82" s="21" t="s">
        <v>14</v>
      </c>
      <c r="F82" s="18">
        <v>600</v>
      </c>
      <c r="G82" s="73">
        <f t="shared" si="2"/>
        <v>9000</v>
      </c>
      <c r="H82" s="51">
        <v>15</v>
      </c>
    </row>
    <row r="83" spans="2:9" ht="15.75" thickBot="1">
      <c r="B83" s="19">
        <v>50000007</v>
      </c>
      <c r="C83" s="20" t="s">
        <v>89</v>
      </c>
      <c r="D83" s="11" t="s">
        <v>11</v>
      </c>
      <c r="E83" s="21" t="s">
        <v>14</v>
      </c>
      <c r="F83" s="18">
        <v>1300</v>
      </c>
      <c r="G83" s="73">
        <f t="shared" si="2"/>
        <v>6500</v>
      </c>
      <c r="H83" s="51">
        <v>5</v>
      </c>
    </row>
    <row r="84" spans="2:9" ht="15.75" thickBot="1">
      <c r="B84" s="19">
        <v>50000008</v>
      </c>
      <c r="C84" s="20" t="s">
        <v>90</v>
      </c>
      <c r="D84" s="11" t="s">
        <v>11</v>
      </c>
      <c r="E84" s="21" t="s">
        <v>14</v>
      </c>
      <c r="F84" s="18">
        <v>1200</v>
      </c>
      <c r="G84" s="73">
        <f t="shared" si="2"/>
        <v>2400</v>
      </c>
      <c r="H84" s="51">
        <v>2</v>
      </c>
    </row>
    <row r="85" spans="2:9" ht="15.75" thickBot="1">
      <c r="B85" s="19">
        <v>50000009</v>
      </c>
      <c r="C85" s="20" t="s">
        <v>91</v>
      </c>
      <c r="D85" s="11" t="s">
        <v>11</v>
      </c>
      <c r="E85" s="21" t="s">
        <v>92</v>
      </c>
      <c r="F85" s="18">
        <v>600</v>
      </c>
      <c r="G85" s="73">
        <f t="shared" si="2"/>
        <v>600</v>
      </c>
      <c r="H85" s="51">
        <v>1</v>
      </c>
    </row>
    <row r="86" spans="2:9" ht="15.75" thickBot="1">
      <c r="B86" s="19">
        <v>50000010</v>
      </c>
      <c r="C86" s="20" t="s">
        <v>93</v>
      </c>
      <c r="D86" s="11" t="s">
        <v>11</v>
      </c>
      <c r="E86" s="21" t="s">
        <v>94</v>
      </c>
      <c r="F86" s="18">
        <v>400</v>
      </c>
      <c r="G86" s="73">
        <f t="shared" si="2"/>
        <v>4000</v>
      </c>
      <c r="H86" s="51">
        <v>10</v>
      </c>
    </row>
    <row r="87" spans="2:9" ht="15.75" thickBot="1">
      <c r="B87" s="19">
        <v>50000015</v>
      </c>
      <c r="C87" s="20" t="s">
        <v>95</v>
      </c>
      <c r="D87" s="11" t="s">
        <v>11</v>
      </c>
      <c r="E87" s="21" t="s">
        <v>14</v>
      </c>
      <c r="F87" s="18">
        <v>2200</v>
      </c>
      <c r="G87" s="73">
        <f t="shared" si="2"/>
        <v>11000</v>
      </c>
      <c r="H87" s="51">
        <v>5</v>
      </c>
    </row>
    <row r="88" spans="2:9" ht="15.75" thickBot="1">
      <c r="B88" s="19">
        <v>50000016</v>
      </c>
      <c r="C88" s="20" t="s">
        <v>96</v>
      </c>
      <c r="D88" s="11" t="s">
        <v>11</v>
      </c>
      <c r="E88" s="21" t="s">
        <v>14</v>
      </c>
      <c r="F88" s="18">
        <v>650</v>
      </c>
      <c r="G88" s="73">
        <f t="shared" si="2"/>
        <v>3250</v>
      </c>
      <c r="H88" s="23">
        <v>5</v>
      </c>
    </row>
    <row r="89" spans="2:9" ht="15.75" thickBot="1">
      <c r="B89" s="19">
        <v>50000017</v>
      </c>
      <c r="C89" s="20" t="s">
        <v>97</v>
      </c>
      <c r="D89" s="11" t="s">
        <v>11</v>
      </c>
      <c r="E89" s="21" t="s">
        <v>14</v>
      </c>
      <c r="F89" s="18">
        <v>550</v>
      </c>
      <c r="G89" s="73">
        <f t="shared" si="2"/>
        <v>2750</v>
      </c>
      <c r="H89" s="23">
        <v>5</v>
      </c>
    </row>
    <row r="90" spans="2:9" ht="15.75" thickBot="1">
      <c r="B90" s="69">
        <v>50000018</v>
      </c>
      <c r="C90" s="56" t="s">
        <v>98</v>
      </c>
      <c r="D90" s="45" t="s">
        <v>11</v>
      </c>
      <c r="E90" s="46" t="s">
        <v>14</v>
      </c>
      <c r="F90" s="17">
        <v>1500</v>
      </c>
      <c r="G90" s="79">
        <f t="shared" si="2"/>
        <v>3000</v>
      </c>
      <c r="H90" s="80">
        <v>2</v>
      </c>
    </row>
    <row r="91" spans="2:9" ht="15.75" thickBot="1">
      <c r="B91" s="100">
        <v>50000019</v>
      </c>
      <c r="C91" s="101" t="s">
        <v>99</v>
      </c>
      <c r="D91" s="102" t="s">
        <v>11</v>
      </c>
      <c r="E91" s="103" t="s">
        <v>14</v>
      </c>
      <c r="F91" s="104">
        <v>1500</v>
      </c>
      <c r="G91" s="105">
        <f t="shared" si="2"/>
        <v>3000</v>
      </c>
      <c r="H91" s="106">
        <v>2</v>
      </c>
    </row>
    <row r="92" spans="2:9" ht="15.75" thickBot="1">
      <c r="C92" s="5"/>
      <c r="D92" s="8"/>
      <c r="E92" s="6"/>
      <c r="F92" s="40"/>
      <c r="G92" s="74">
        <f>SUM(G78:G91)</f>
        <v>70000</v>
      </c>
      <c r="H92" s="9"/>
      <c r="I92" s="55"/>
    </row>
    <row r="93" spans="2:9" ht="16.5" thickBot="1">
      <c r="B93" s="71">
        <v>44221140</v>
      </c>
      <c r="C93" s="72" t="s">
        <v>83</v>
      </c>
      <c r="D93" s="11" t="s">
        <v>11</v>
      </c>
      <c r="E93" s="22"/>
      <c r="F93" s="22"/>
      <c r="G93" s="73">
        <v>736400</v>
      </c>
      <c r="H93" s="22"/>
    </row>
    <row r="94" spans="2:9" s="68" customFormat="1" ht="15.75" thickBot="1">
      <c r="B94" s="97"/>
      <c r="C94" s="98" t="s">
        <v>101</v>
      </c>
      <c r="D94" s="11" t="s">
        <v>11</v>
      </c>
      <c r="E94" s="98"/>
      <c r="F94" s="98"/>
      <c r="G94" s="145">
        <v>100000</v>
      </c>
      <c r="H94" s="96"/>
    </row>
    <row r="95" spans="2:9">
      <c r="G95" s="99">
        <f>G30+G52+G76+G92+G93+G94</f>
        <v>7086632</v>
      </c>
    </row>
    <row r="97" spans="4:6">
      <c r="D97" s="153" t="s">
        <v>105</v>
      </c>
      <c r="E97" s="153"/>
      <c r="F97" s="153"/>
    </row>
    <row r="98" spans="4:6">
      <c r="D98" s="146"/>
      <c r="E98" s="146"/>
      <c r="F98" s="146"/>
    </row>
    <row r="156" spans="2:10">
      <c r="B156" s="55"/>
      <c r="C156" s="75"/>
      <c r="D156" s="5"/>
      <c r="E156" s="8"/>
      <c r="F156" s="6"/>
      <c r="G156" s="40"/>
      <c r="H156" s="9"/>
      <c r="I156" s="76"/>
    </row>
    <row r="157" spans="2:10">
      <c r="B157" s="55"/>
      <c r="C157" s="75"/>
      <c r="D157" s="5"/>
      <c r="E157" s="8"/>
      <c r="F157" s="6"/>
      <c r="G157" s="40"/>
      <c r="H157" s="9"/>
      <c r="I157" s="76"/>
    </row>
    <row r="158" spans="2:10">
      <c r="B158" s="55"/>
      <c r="C158" s="77"/>
      <c r="D158" s="7"/>
      <c r="E158" s="7"/>
      <c r="F158" s="7"/>
      <c r="G158" s="7"/>
      <c r="H158" s="7"/>
      <c r="I158" s="78"/>
    </row>
    <row r="159" spans="2:10">
      <c r="B159" s="55"/>
      <c r="C159" s="75"/>
      <c r="D159" s="5"/>
      <c r="E159" s="8"/>
      <c r="F159" s="6"/>
      <c r="G159" s="40"/>
      <c r="H159" s="74"/>
      <c r="I159" s="9"/>
      <c r="J159" s="55"/>
    </row>
    <row r="160" spans="2:10">
      <c r="B160" s="55"/>
      <c r="C160" s="10"/>
      <c r="D160" s="10"/>
      <c r="E160" s="10"/>
      <c r="F160" s="10"/>
      <c r="G160" s="10"/>
      <c r="H160" s="10"/>
      <c r="I160" s="10"/>
      <c r="J160" s="55"/>
    </row>
    <row r="161" spans="2:10">
      <c r="B161" s="55"/>
      <c r="C161" s="81"/>
      <c r="D161" s="82"/>
      <c r="E161" s="8"/>
      <c r="F161" s="43"/>
      <c r="G161" s="43"/>
      <c r="H161" s="74"/>
      <c r="I161" s="43"/>
      <c r="J161" s="55"/>
    </row>
    <row r="162" spans="2:10">
      <c r="B162" s="55"/>
      <c r="C162" s="43"/>
      <c r="D162" s="83"/>
      <c r="E162" s="42"/>
      <c r="F162" s="84"/>
      <c r="G162" s="76"/>
      <c r="H162" s="85"/>
      <c r="I162" s="76"/>
      <c r="J162" s="55"/>
    </row>
    <row r="163" spans="2:10" ht="15.75">
      <c r="B163" s="55"/>
      <c r="C163" s="86"/>
      <c r="D163" s="55"/>
      <c r="E163" s="55"/>
      <c r="F163" s="55"/>
      <c r="G163" s="87"/>
      <c r="H163" s="88"/>
      <c r="I163" s="55"/>
      <c r="J163" s="55"/>
    </row>
    <row r="164" spans="2:10">
      <c r="B164" s="55"/>
      <c r="C164" s="55"/>
      <c r="D164" s="55"/>
      <c r="E164" s="55"/>
      <c r="F164" s="55"/>
      <c r="G164" s="55"/>
      <c r="H164" s="55"/>
      <c r="I164" s="55"/>
      <c r="J164" s="55"/>
    </row>
    <row r="166" spans="2:10">
      <c r="C166" s="68"/>
      <c r="D166" s="68"/>
      <c r="E166" s="68"/>
      <c r="F166" s="146"/>
      <c r="G166" s="146"/>
      <c r="H166" s="146"/>
      <c r="I166" s="68"/>
    </row>
  </sheetData>
  <mergeCells count="13">
    <mergeCell ref="F166:H166"/>
    <mergeCell ref="A1:H1"/>
    <mergeCell ref="B8:H8"/>
    <mergeCell ref="B11:H11"/>
    <mergeCell ref="B12:H12"/>
    <mergeCell ref="B13:H13"/>
    <mergeCell ref="B6:H6"/>
    <mergeCell ref="B9:E9"/>
    <mergeCell ref="A2:H2"/>
    <mergeCell ref="A3:H3"/>
    <mergeCell ref="D7:F7"/>
    <mergeCell ref="D97:F97"/>
    <mergeCell ref="D98:F98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Mher Lilus</cp:lastModifiedBy>
  <cp:lastPrinted>2020-01-31T14:48:19Z</cp:lastPrinted>
  <dcterms:created xsi:type="dcterms:W3CDTF">2019-01-25T08:27:18Z</dcterms:created>
  <dcterms:modified xsi:type="dcterms:W3CDTF">2020-01-31T14:48:27Z</dcterms:modified>
</cp:coreProperties>
</file>